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5" windowWidth="19800" windowHeight="730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Arkusz1!$A$2:$S$8</definedName>
  </definedNames>
  <calcPr calcId="145621"/>
</workbook>
</file>

<file path=xl/calcChain.xml><?xml version="1.0" encoding="utf-8"?>
<calcChain xmlns="http://schemas.openxmlformats.org/spreadsheetml/2006/main">
  <c r="R7" i="1" l="1"/>
  <c r="P7" i="1"/>
  <c r="O7" i="1"/>
  <c r="N7" i="1"/>
  <c r="L7" i="1"/>
  <c r="K7" i="1"/>
  <c r="I7" i="1"/>
  <c r="H7" i="1"/>
  <c r="G7" i="1"/>
  <c r="F7" i="1"/>
  <c r="E7" i="1"/>
  <c r="D7" i="1"/>
  <c r="C7" i="1"/>
  <c r="B7" i="1"/>
  <c r="Q6" i="1"/>
  <c r="S6" i="1" s="1"/>
  <c r="Q5" i="1"/>
  <c r="S5" i="1" s="1"/>
  <c r="Q4" i="1"/>
  <c r="Q7" i="1" l="1"/>
  <c r="S7" i="1" s="1"/>
  <c r="S4" i="1"/>
</calcChain>
</file>

<file path=xl/sharedStrings.xml><?xml version="1.0" encoding="utf-8"?>
<sst xmlns="http://schemas.openxmlformats.org/spreadsheetml/2006/main" count="25" uniqueCount="25">
  <si>
    <t>Statystyki firm członkowskich PZWLP po IV kwartale 2011 r.</t>
  </si>
  <si>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</si>
  <si>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</si>
  <si>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</si>
  <si>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</si>
  <si>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</si>
  <si>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</si>
  <si>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</si>
  <si>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</si>
  <si>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Express S.A.</t>
  </si>
  <si>
    <t>KBC Autolease</t>
  </si>
  <si>
    <t>PKO Leasing</t>
  </si>
  <si>
    <t>Raiffeisen</t>
  </si>
  <si>
    <t>Pełny wynajem długoterminowy - FSL</t>
  </si>
  <si>
    <t>Leasing z serwisem - LS</t>
  </si>
  <si>
    <t>Wyłączne zarządzanie flotą - FM</t>
  </si>
  <si>
    <t>Razem</t>
  </si>
  <si>
    <t>PZWLP i Masterlease</t>
  </si>
  <si>
    <t>Razem PZWLP</t>
  </si>
  <si>
    <t>Masterlease</t>
  </si>
  <si>
    <t>Alphabet Polska</t>
  </si>
  <si>
    <t>LeasePlan</t>
  </si>
  <si>
    <t>Volkswagen</t>
  </si>
  <si>
    <t>* Fraikin - wyłącznie pojazdy ciężarowe i dostawcze powyżej 3,5 tony</t>
  </si>
  <si>
    <t>Fraikin*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</si>
</sst>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0" fontId="5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0" borderId="3" xfId="0" applyFont="1" applyBorder="1" applyAlignment="1">
      <alignment horizontal="center"/>
    </xf>
    <xf numFmtId="0" fontId="4" fillId="3" borderId="3" xfId="0" applyFont="1" applyFill="1" applyBorder="1"/>
    <xf numFmtId="0" fontId="1" fillId="0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3" borderId="3" xfId="0" applyFont="1" applyFill="1" applyBorder="1"/>
    <xf numFmtId="0" fontId="7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wrapText="1"/>
    </xf>
    <xf numFmtId="0" fontId="5" fillId="0" borderId="13" xfId="0" applyFont="1" applyBorder="1"/>
    <xf numFmtId="0" fontId="1" fillId="0" borderId="14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activeCell="S8" sqref="S8"/>
    </sheetView>
  </sheetViews>
  <sheetFormatPr defaultRowHeight="15" x14ac:dyDescent="0.25"/>
  <cols>
    <col min="1" max="1" width="34.140625" customWidth="1"/>
    <col min="2" max="19" width="12.140625" customWidth="1"/>
  </cols>
  <sheetData>
    <row r="1" spans="1:19" x14ac:dyDescent="0.25">
      <c r="A1" s="29" t="s">
        <v>0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39" x14ac:dyDescent="0.25">
      <c r="A2" s="2" t="s">
        <v>1</v>
      </c>
      <c r="B2" s="2" t="s">
        <v>2</v>
      </c>
      <c r="C2" s="2" t="s">
        <v>20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24</v>
      </c>
      <c r="L2" s="2" t="s">
        <v>10</v>
      </c>
      <c r="M2" s="2" t="s">
        <v>21</v>
      </c>
      <c r="N2" s="2" t="s">
        <v>11</v>
      </c>
      <c r="O2" s="3" t="s">
        <v>12</v>
      </c>
      <c r="P2" s="3" t="s">
        <v>22</v>
      </c>
      <c r="Q2" s="3" t="s">
        <v>18</v>
      </c>
      <c r="R2" s="13" t="s">
        <v>19</v>
      </c>
      <c r="S2" s="3" t="s">
        <v>17</v>
      </c>
    </row>
    <row r="3" spans="1:19" ht="15.75" thickBot="1" x14ac:dyDescent="0.3">
      <c r="A3" s="2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10"/>
      <c r="R3" s="14"/>
      <c r="S3" s="18"/>
    </row>
    <row r="4" spans="1:19" x14ac:dyDescent="0.25">
      <c r="A4" s="23" t="s">
        <v>13</v>
      </c>
      <c r="B4" s="7">
        <v>6328</v>
      </c>
      <c r="C4" s="7">
        <v>9257</v>
      </c>
      <c r="D4" s="7">
        <v>15379</v>
      </c>
      <c r="E4" s="7">
        <v>2079</v>
      </c>
      <c r="F4" s="7">
        <v>5514</v>
      </c>
      <c r="G4" s="7">
        <v>3020</v>
      </c>
      <c r="H4" s="7">
        <v>7335</v>
      </c>
      <c r="I4" s="7">
        <v>1987</v>
      </c>
      <c r="J4" s="7">
        <v>1737</v>
      </c>
      <c r="K4" s="7">
        <v>1307</v>
      </c>
      <c r="L4" s="7">
        <v>2819</v>
      </c>
      <c r="M4" s="7">
        <v>14473</v>
      </c>
      <c r="N4" s="7">
        <v>1554</v>
      </c>
      <c r="O4" s="7">
        <v>1262</v>
      </c>
      <c r="P4" s="7">
        <v>1768</v>
      </c>
      <c r="Q4" s="11">
        <f>SUM(B4:P4)</f>
        <v>75819</v>
      </c>
      <c r="R4" s="15">
        <v>13224</v>
      </c>
      <c r="S4" s="19">
        <f>SUM(Q4,R4)</f>
        <v>89043</v>
      </c>
    </row>
    <row r="5" spans="1:19" x14ac:dyDescent="0.25">
      <c r="A5" s="6" t="s">
        <v>14</v>
      </c>
      <c r="B5" s="8">
        <v>0</v>
      </c>
      <c r="C5" s="8">
        <v>844</v>
      </c>
      <c r="D5" s="8">
        <v>128</v>
      </c>
      <c r="E5" s="8">
        <v>1663</v>
      </c>
      <c r="F5" s="8">
        <v>253</v>
      </c>
      <c r="G5" s="8">
        <v>54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26</v>
      </c>
      <c r="N5" s="8">
        <v>3411</v>
      </c>
      <c r="O5" s="8">
        <v>41</v>
      </c>
      <c r="P5" s="8">
        <v>998</v>
      </c>
      <c r="Q5" s="11">
        <f>SUM(B5:P5)</f>
        <v>7418</v>
      </c>
      <c r="R5" s="16">
        <v>6921</v>
      </c>
      <c r="S5" s="19">
        <f>SUM(Q5,R5)</f>
        <v>14339</v>
      </c>
    </row>
    <row r="6" spans="1:19" x14ac:dyDescent="0.25">
      <c r="A6" s="6" t="s">
        <v>15</v>
      </c>
      <c r="B6" s="8">
        <v>236</v>
      </c>
      <c r="C6" s="8">
        <v>105</v>
      </c>
      <c r="D6" s="8">
        <v>342</v>
      </c>
      <c r="E6" s="8">
        <v>0</v>
      </c>
      <c r="F6" s="8">
        <v>1696</v>
      </c>
      <c r="G6" s="8">
        <v>306</v>
      </c>
      <c r="H6" s="8">
        <v>606</v>
      </c>
      <c r="I6" s="8">
        <v>1479</v>
      </c>
      <c r="J6" s="8">
        <v>342</v>
      </c>
      <c r="K6" s="8">
        <v>396</v>
      </c>
      <c r="L6" s="8">
        <v>11</v>
      </c>
      <c r="M6" s="8">
        <v>3602</v>
      </c>
      <c r="N6" s="8">
        <v>0</v>
      </c>
      <c r="O6" s="8">
        <v>742</v>
      </c>
      <c r="P6" s="8">
        <v>116</v>
      </c>
      <c r="Q6" s="11">
        <f>SUM(B6:P6)</f>
        <v>9979</v>
      </c>
      <c r="R6" s="16">
        <v>152</v>
      </c>
      <c r="S6" s="19">
        <f>SUM(Q6,R6)</f>
        <v>10131</v>
      </c>
    </row>
    <row r="7" spans="1:19" ht="15.75" thickBot="1" x14ac:dyDescent="0.3">
      <c r="A7" s="24" t="s">
        <v>16</v>
      </c>
      <c r="B7" s="9">
        <f t="shared" ref="B7:I7" si="0">SUM(B4:B6)</f>
        <v>6564</v>
      </c>
      <c r="C7" s="9">
        <f>SUM(C4:C6)</f>
        <v>10206</v>
      </c>
      <c r="D7" s="9">
        <f t="shared" si="0"/>
        <v>15849</v>
      </c>
      <c r="E7" s="9">
        <f t="shared" si="0"/>
        <v>3742</v>
      </c>
      <c r="F7" s="9">
        <f t="shared" si="0"/>
        <v>7463</v>
      </c>
      <c r="G7" s="9">
        <f>SUM(G4:G6)</f>
        <v>3380</v>
      </c>
      <c r="H7" s="9">
        <f t="shared" si="0"/>
        <v>7941</v>
      </c>
      <c r="I7" s="9">
        <f t="shared" si="0"/>
        <v>3466</v>
      </c>
      <c r="J7" s="9">
        <v>2079</v>
      </c>
      <c r="K7" s="9">
        <f>SUM(K4:K6)</f>
        <v>1703</v>
      </c>
      <c r="L7" s="9">
        <f>SUM(L4:L6)</f>
        <v>2830</v>
      </c>
      <c r="M7" s="9">
        <v>18101</v>
      </c>
      <c r="N7" s="9">
        <f t="shared" ref="N7:R7" si="1">SUM(N4:N6)</f>
        <v>4965</v>
      </c>
      <c r="O7" s="9">
        <f t="shared" si="1"/>
        <v>2045</v>
      </c>
      <c r="P7" s="9">
        <f t="shared" si="1"/>
        <v>2882</v>
      </c>
      <c r="Q7" s="9">
        <f t="shared" si="1"/>
        <v>93216</v>
      </c>
      <c r="R7" s="17">
        <f t="shared" si="1"/>
        <v>20297</v>
      </c>
      <c r="S7" s="26">
        <f>SUM(Q7,R7)</f>
        <v>113513</v>
      </c>
    </row>
    <row r="8" spans="1:19" x14ac:dyDescent="0.25">
      <c r="A8" s="2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2"/>
      <c r="R8" s="25"/>
      <c r="S8" s="27"/>
    </row>
    <row r="9" spans="1:19" x14ac:dyDescent="0.25">
      <c r="K9" s="28" t="s">
        <v>23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Dawid</cp:lastModifiedBy>
  <dcterms:created xsi:type="dcterms:W3CDTF">2012-01-23T09:12:33Z</dcterms:created>
  <dcterms:modified xsi:type="dcterms:W3CDTF">2012-01-31T15:36:23Z</dcterms:modified>
</cp:coreProperties>
</file>